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A" sheetId="1" r:id="rId4"/>
    <sheet state="visible" name="Копія аркуша UA" sheetId="2" r:id="rId5"/>
  </sheets>
  <definedNames/>
  <calcPr/>
  <extLst>
    <ext uri="GoogleSheetsCustomDataVersion2">
      <go:sheetsCustomData xmlns:go="http://customooxmlschemas.google.com/" r:id="rId6" roundtripDataChecksum="44Ikw2HLptZSJozOeYmQ6vvLSq+v4+dUfD/Qfac1cA0="/>
    </ext>
  </extLst>
</workbook>
</file>

<file path=xl/sharedStrings.xml><?xml version="1.0" encoding="utf-8"?>
<sst xmlns="http://schemas.openxmlformats.org/spreadsheetml/2006/main" count="162" uniqueCount="91">
  <si>
    <t xml:space="preserve">         ЦІНОВА ПРОПОЗИЦІЯ</t>
  </si>
  <si>
    <t xml:space="preserve">Дата : </t>
  </si>
  <si>
    <t xml:space="preserve">Постачальник: </t>
  </si>
  <si>
    <t>N°</t>
  </si>
  <si>
    <t>Найменування</t>
  </si>
  <si>
    <t>Од. виміру</t>
  </si>
  <si>
    <t xml:space="preserve"> Кількість</t>
  </si>
  <si>
    <t>Ціна за од. (грн.)</t>
  </si>
  <si>
    <t>Сумма</t>
  </si>
  <si>
    <t>Папір офісний A4 80 г/м білий</t>
  </si>
  <si>
    <t>уп.</t>
  </si>
  <si>
    <t>Клей- олівець</t>
  </si>
  <si>
    <t>шт.</t>
  </si>
  <si>
    <t>Стікери для нотаток</t>
  </si>
  <si>
    <t>Набір кольорового картону А4 (10 аркушів)</t>
  </si>
  <si>
    <t>Папір офіний кольоровий А4 (100 аркушів)</t>
  </si>
  <si>
    <t>Ручки кулькові, сині</t>
  </si>
  <si>
    <t>Стрічка клейка малярна 48х20 мм</t>
  </si>
  <si>
    <t>Набір маркерів для фліпчарту</t>
  </si>
  <si>
    <t>Блокнот для фліпчарту 64х90</t>
  </si>
  <si>
    <t>Маркер текстовий (набір 4 шт.)</t>
  </si>
  <si>
    <t>Бейдж горизонтальний на шнурку</t>
  </si>
  <si>
    <t>Коригування ціни/Знижка (за наявності):</t>
  </si>
  <si>
    <t>Загальна вартість</t>
  </si>
  <si>
    <t>Термін дії пропозиції:</t>
  </si>
  <si>
    <t>Доставка</t>
  </si>
  <si>
    <t>Строки та умови доставки</t>
  </si>
  <si>
    <t>Дата доставки:</t>
  </si>
  <si>
    <t>Адреса доставки:</t>
  </si>
  <si>
    <t xml:space="preserve">м. Івано-Франківськ, вул. Чорновола 122			</t>
  </si>
  <si>
    <t>Оплата</t>
  </si>
  <si>
    <t>Умови оплати:</t>
  </si>
  <si>
    <t>Дані постачальника</t>
  </si>
  <si>
    <t>Назва компанії (або ФОП)</t>
  </si>
  <si>
    <t>Ідентифікаційний код (або РНОКПП)</t>
  </si>
  <si>
    <t>Контактна особа:</t>
  </si>
  <si>
    <t>E-mail:</t>
  </si>
  <si>
    <t>Номер телефону:</t>
  </si>
  <si>
    <t>Адреса:</t>
  </si>
  <si>
    <t>Дата : 17.01.2024</t>
  </si>
  <si>
    <t>ФОП Кліменко Е.В.</t>
  </si>
  <si>
    <t>Версія: V1</t>
  </si>
  <si>
    <t>запитувана кількість</t>
  </si>
  <si>
    <t>ВВГ-Пнг 3х2,5 ЗЗЦМ</t>
  </si>
  <si>
    <t>м.п.</t>
  </si>
  <si>
    <t>ВВГ-Пнг 2х1,5 ЗЗЦМ</t>
  </si>
  <si>
    <t>ПВС Синій 5х4 КАБЕЛЬОДЕСПЛАСТ</t>
  </si>
  <si>
    <t>ВВГ нгд Мегакабель 5х10</t>
  </si>
  <si>
    <t>Гофра RV&amp;I ЧОРНА Ø20 (100м.)</t>
  </si>
  <si>
    <t>Автоматичний Вимикач HAGER 1/16 C</t>
  </si>
  <si>
    <t>Автоматичний Вимикач HAGER 1/10 С</t>
  </si>
  <si>
    <t>Автоматичний Вимикач HAGER 4/25С</t>
  </si>
  <si>
    <t>Автоматичний Вимикач HAGER 4/40 С</t>
  </si>
  <si>
    <t>ПЗВ hager 4/40A 30mA AC CD441J</t>
  </si>
  <si>
    <t>Реле напруги ZUBR D2 1Ф/40А з тепловим реле</t>
  </si>
  <si>
    <t>ТРЕС HAGER KDN163B</t>
  </si>
  <si>
    <t>Коробка Schneider ГЛИБОКА набірна з гвинтами Н60мм Ø68 (ЗЕЛЕНА) (100 шт.)</t>
  </si>
  <si>
    <t>Щит HAGER Volta VU36UA 36 авт. Bнутр</t>
  </si>
  <si>
    <t>Шина модульна HAGER VZ 463 36 авт</t>
  </si>
  <si>
    <t>Патрон ENERGIO E27 керамічний</t>
  </si>
  <si>
    <t>Лампочка А60 10W 800Lm Е27 4000k Lemanso LM217</t>
  </si>
  <si>
    <t>Розетка 2на З/заз. кераміка Сакура біла Lemanso LMR1018 6шт/уп</t>
  </si>
  <si>
    <t>Термоусадка з клеєм 19,1/6,3 Чорна Reliance HST-AL-3-1 RE14227ч</t>
  </si>
  <si>
    <t>Термоусадка з клеєм 6,4/2,2 Чорна Reliance HST-AL-3-1 RE14222ч</t>
  </si>
  <si>
    <t>Ізострічка Apro (синя) 0,14мм*17мм 25м Універсальна (APRO, Туреччина)</t>
  </si>
  <si>
    <t>Ялинка плоска 8х5мм БІЛА (APRO, Туреччина) (60 шт. уп.)</t>
  </si>
  <si>
    <t>Дюбель-цвях швиткого монтажу ПОТАЙ 6*40 (100шт)</t>
  </si>
  <si>
    <t>Кліпса гофра Ø20 СІРА (APRO, Туреччина) 50шт/уп</t>
  </si>
  <si>
    <t>Заглушка 2мод SCHNEIDER ASFORA Антрацит</t>
  </si>
  <si>
    <t>Вимикач SCHNEIDER ASFORA 1кл Перехресний Антрацит</t>
  </si>
  <si>
    <t>Ел. Рамка SCHNEIDER ASFORA 2-а вертик. антрацит</t>
  </si>
  <si>
    <t>Ел. Рамка SCHNEIDER ASFORA 4-а горизонт антрацит</t>
  </si>
  <si>
    <t>Ел. Рамка SCHNEIDER ASFORA 2-а горизонт антрацит</t>
  </si>
  <si>
    <t>Ел. Рамка SCHNEIDER ASFORA 1-й антрацит</t>
  </si>
  <si>
    <t>Вимикач SCHNEIDER ASFORA 1кл Антрацит</t>
  </si>
  <si>
    <t>Вимикач SCHNEIDER ASFORA 2кл Антрацит</t>
  </si>
  <si>
    <t>Розетка SCHNEIDER ASFORA 1-а З/Заз. Антрацит</t>
  </si>
  <si>
    <t>Розетка 1-а З/К внутр. з кришкою та шторками ІР44 "ASFORA Schneider" антрацит</t>
  </si>
  <si>
    <t>Вимикач 1-кл. внутр. IP44 "ASFORA" антрацит</t>
  </si>
  <si>
    <t>Ел. Рамка SCHNEIDER ASFORA 3-а горизонт антрацит</t>
  </si>
  <si>
    <t>Ел. Рамка SCHNEIDER ASFORA 5-а горизонт антрацит</t>
  </si>
  <si>
    <t>Вимикач SCHNEIDER ASFORA 1кл прохідний Антрацит</t>
  </si>
  <si>
    <t>Вартість пакування (за наявності):</t>
  </si>
  <si>
    <t>Доставка/Транспортні витрати (за наявності):</t>
  </si>
  <si>
    <t>Інші витрати:</t>
  </si>
  <si>
    <t>10 діб</t>
  </si>
  <si>
    <t>3 дня після сплати рахунку</t>
  </si>
  <si>
    <t xml:space="preserve">100% оплата </t>
  </si>
  <si>
    <t>Кирило</t>
  </si>
  <si>
    <t>mykhailoliutyi@gmail.com</t>
  </si>
  <si>
    <t xml:space="preserve">77741, Івано-Франківська обл., Богородчанський р-н, село
Богрівка, ВУЛИЦЯ ШЕВЧЕНКА, будинок 2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</si>
</sst>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6">
    <font>
      <sz val="11.0"/>
      <color theme="1"/>
      <name val="Calibri"/>
      <scheme val="minor"/>
    </font>
    <font>
      <sz val="10.0"/>
      <color theme="1"/>
      <name val="Garamond"/>
    </font>
    <font>
      <color theme="1"/>
      <name val="Calibri"/>
      <scheme val="minor"/>
    </font>
    <font>
      <b/>
      <sz val="20.0"/>
      <color theme="1"/>
      <name val="Arial"/>
    </font>
    <font/>
    <font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sz val="10.0"/>
      <color theme="1"/>
      <name val="Times New Roman"/>
    </font>
    <font>
      <sz val="10.0"/>
      <color rgb="FF000000"/>
      <name val="Times New Roman"/>
    </font>
    <font>
      <sz val="11.0"/>
      <color theme="1"/>
      <name val="Arial"/>
    </font>
    <font>
      <b/>
      <sz val="11.0"/>
      <color theme="1"/>
      <name val="Garamond"/>
    </font>
    <font>
      <sz val="11.0"/>
      <color theme="1"/>
      <name val="Garamond"/>
    </font>
    <font>
      <i/>
      <sz val="9.0"/>
      <color theme="1"/>
      <name val="Calibri"/>
    </font>
    <font>
      <sz val="10.0"/>
      <color rgb="FF0563C1"/>
      <name val="Times New Roman"/>
    </font>
    <font>
      <i/>
      <sz val="10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8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</border>
    <border>
      <right style="medium">
        <color rgb="FF000000"/>
      </right>
      <top style="hair">
        <color rgb="FF000000"/>
      </top>
    </border>
    <border>
      <right style="thin">
        <color rgb="FF000000"/>
      </right>
      <top/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1" fillId="0" fontId="3" numFmtId="0" xfId="0" applyAlignment="1" applyBorder="1" applyFont="1">
      <alignment horizontal="center" vertical="center"/>
    </xf>
    <xf borderId="2" fillId="0" fontId="4" numFmtId="0" xfId="0" applyBorder="1" applyFont="1"/>
    <xf borderId="3" fillId="0" fontId="4" numFmtId="0" xfId="0" applyBorder="1" applyFont="1"/>
    <xf borderId="4" fillId="0" fontId="1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6" fillId="0" fontId="5" numFmtId="0" xfId="0" applyAlignment="1" applyBorder="1" applyFont="1">
      <alignment vertical="center"/>
    </xf>
    <xf borderId="7" fillId="0" fontId="6" numFmtId="0" xfId="0" applyAlignment="1" applyBorder="1" applyFont="1">
      <alignment horizontal="left" readingOrder="0" vertical="center"/>
    </xf>
    <xf borderId="7" fillId="0" fontId="6" numFmtId="0" xfId="0" applyAlignment="1" applyBorder="1" applyFont="1">
      <alignment horizontal="right" vertical="center"/>
    </xf>
    <xf borderId="7" fillId="0" fontId="4" numFmtId="0" xfId="0" applyBorder="1" applyFont="1"/>
    <xf borderId="7" fillId="0" fontId="6" numFmtId="0" xfId="0" applyAlignment="1" applyBorder="1" applyFont="1">
      <alignment vertical="center"/>
    </xf>
    <xf borderId="7" fillId="0" fontId="6" numFmtId="0" xfId="0" applyAlignment="1" applyBorder="1" applyFont="1">
      <alignment horizontal="left" vertical="center"/>
    </xf>
    <xf borderId="8" fillId="0" fontId="6" numFmtId="0" xfId="0" applyAlignment="1" applyBorder="1" applyFont="1">
      <alignment horizontal="left"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9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1" fillId="0" fontId="4" numFmtId="0" xfId="0" applyBorder="1" applyFont="1"/>
    <xf borderId="11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vertical="center"/>
    </xf>
    <xf borderId="15" fillId="0" fontId="9" numFmtId="0" xfId="0" applyAlignment="1" applyBorder="1" applyFont="1">
      <alignment horizontal="left" readingOrder="0" shrinkToFit="0" vertical="center" wrapText="1"/>
    </xf>
    <xf borderId="16" fillId="0" fontId="4" numFmtId="0" xfId="0" applyBorder="1" applyFont="1"/>
    <xf borderId="17" fillId="0" fontId="9" numFmtId="0" xfId="0" applyAlignment="1" applyBorder="1" applyFont="1">
      <alignment horizontal="center" readingOrder="0" vertical="center"/>
    </xf>
    <xf borderId="17" fillId="0" fontId="9" numFmtId="4" xfId="0" applyAlignment="1" applyBorder="1" applyFont="1" applyNumberFormat="1">
      <alignment horizontal="center" readingOrder="0" vertical="center"/>
    </xf>
    <xf borderId="18" fillId="0" fontId="8" numFmtId="4" xfId="0" applyAlignment="1" applyBorder="1" applyFont="1" applyNumberFormat="1">
      <alignment horizontal="center" vertical="center"/>
    </xf>
    <xf borderId="19" fillId="0" fontId="8" numFmtId="4" xfId="0" applyAlignment="1" applyBorder="1" applyFont="1" applyNumberFormat="1">
      <alignment horizontal="center" vertical="center"/>
    </xf>
    <xf borderId="20" fillId="0" fontId="8" numFmtId="0" xfId="0" applyAlignment="1" applyBorder="1" applyFont="1">
      <alignment horizontal="center" vertical="center"/>
    </xf>
    <xf borderId="21" fillId="0" fontId="9" numFmtId="0" xfId="0" applyAlignment="1" applyBorder="1" applyFont="1">
      <alignment horizontal="left" readingOrder="0" shrinkToFit="0" vertical="center" wrapText="1"/>
    </xf>
    <xf borderId="22" fillId="0" fontId="4" numFmtId="0" xfId="0" applyBorder="1" applyFont="1"/>
    <xf borderId="23" fillId="0" fontId="8" numFmtId="4" xfId="0" applyAlignment="1" applyBorder="1" applyFont="1" applyNumberFormat="1">
      <alignment horizontal="center" vertical="center"/>
    </xf>
    <xf borderId="18" fillId="0" fontId="9" numFmtId="0" xfId="0" applyAlignment="1" applyBorder="1" applyFont="1">
      <alignment horizontal="left" readingOrder="0" shrinkToFit="0" vertical="center" wrapText="1"/>
    </xf>
    <xf borderId="24" fillId="0" fontId="4" numFmtId="0" xfId="0" applyBorder="1" applyFont="1"/>
    <xf borderId="25" fillId="0" fontId="9" numFmtId="4" xfId="0" applyAlignment="1" applyBorder="1" applyFont="1" applyNumberFormat="1">
      <alignment horizontal="center" readingOrder="0" vertical="center"/>
    </xf>
    <xf borderId="21" fillId="0" fontId="8" numFmtId="4" xfId="0" applyAlignment="1" applyBorder="1" applyFont="1" applyNumberFormat="1">
      <alignment horizontal="center" vertical="center"/>
    </xf>
    <xf borderId="26" fillId="0" fontId="10" numFmtId="0" xfId="0" applyAlignment="1" applyBorder="1" applyFont="1">
      <alignment horizontal="right" vertical="center"/>
    </xf>
    <xf borderId="27" fillId="0" fontId="4" numFmtId="0" xfId="0" applyBorder="1" applyFont="1"/>
    <xf borderId="28" fillId="0" fontId="4" numFmtId="0" xfId="0" applyBorder="1" applyFont="1"/>
    <xf borderId="29" fillId="0" fontId="10" numFmtId="4" xfId="0" applyAlignment="1" applyBorder="1" applyFont="1" applyNumberFormat="1">
      <alignment vertical="center"/>
    </xf>
    <xf borderId="30" fillId="0" fontId="4" numFmtId="0" xfId="0" applyBorder="1" applyFont="1"/>
    <xf borderId="31" fillId="0" fontId="7" numFmtId="0" xfId="0" applyAlignment="1" applyBorder="1" applyFont="1">
      <alignment horizontal="right" vertical="center"/>
    </xf>
    <xf borderId="32" fillId="0" fontId="4" numFmtId="0" xfId="0" applyBorder="1" applyFont="1"/>
    <xf borderId="33" fillId="0" fontId="4" numFmtId="0" xfId="0" applyBorder="1" applyFont="1"/>
    <xf borderId="34" fillId="0" fontId="7" numFmtId="4" xfId="0" applyAlignment="1" applyBorder="1" applyFont="1" applyNumberFormat="1">
      <alignment vertical="center"/>
    </xf>
    <xf borderId="35" fillId="0" fontId="4" numFmtId="0" xfId="0" applyBorder="1" applyFont="1"/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vertical="center"/>
    </xf>
    <xf borderId="0" fillId="0" fontId="12" numFmtId="0" xfId="0" applyAlignment="1" applyFont="1">
      <alignment horizontal="right" vertical="center"/>
    </xf>
    <xf borderId="36" fillId="2" fontId="7" numFmtId="0" xfId="0" applyAlignment="1" applyBorder="1" applyFill="1" applyFont="1">
      <alignment horizontal="left" vertical="center"/>
    </xf>
    <xf borderId="37" fillId="0" fontId="4" numFmtId="0" xfId="0" applyBorder="1" applyFont="1"/>
    <xf borderId="10" fillId="0" fontId="13" numFmtId="0" xfId="0" applyAlignment="1" applyBorder="1" applyFont="1">
      <alignment horizontal="center" vertical="center"/>
    </xf>
    <xf borderId="38" fillId="0" fontId="4" numFmtId="0" xfId="0" applyBorder="1" applyFont="1"/>
    <xf borderId="39" fillId="2" fontId="10" numFmtId="0" xfId="0" applyAlignment="1" applyBorder="1" applyFont="1">
      <alignment horizontal="left" vertical="center"/>
    </xf>
    <xf borderId="40" fillId="0" fontId="4" numFmtId="0" xfId="0" applyBorder="1" applyFont="1"/>
    <xf borderId="41" fillId="0" fontId="4" numFmtId="0" xfId="0" applyBorder="1" applyFont="1"/>
    <xf borderId="42" fillId="0" fontId="13" numFmtId="0" xfId="0" applyAlignment="1" applyBorder="1" applyFont="1">
      <alignment horizontal="center" vertical="center"/>
    </xf>
    <xf borderId="43" fillId="0" fontId="4" numFmtId="0" xfId="0" applyBorder="1" applyFont="1"/>
    <xf borderId="44" fillId="2" fontId="10" numFmtId="0" xfId="0" applyAlignment="1" applyBorder="1" applyFont="1">
      <alignment horizontal="left" vertical="center"/>
    </xf>
    <xf borderId="45" fillId="0" fontId="4" numFmtId="0" xfId="0" applyBorder="1" applyFont="1"/>
    <xf borderId="21" fillId="0" fontId="10" numFmtId="0" xfId="0" applyAlignment="1" applyBorder="1" applyFont="1">
      <alignment horizontal="left" vertical="center"/>
    </xf>
    <xf borderId="46" fillId="0" fontId="4" numFmtId="0" xfId="0" applyBorder="1" applyFont="1"/>
    <xf borderId="31" fillId="2" fontId="10" numFmtId="0" xfId="0" applyAlignment="1" applyBorder="1" applyFont="1">
      <alignment horizontal="left" vertical="center"/>
    </xf>
    <xf borderId="34" fillId="0" fontId="5" numFmtId="0" xfId="0" applyAlignment="1" applyBorder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10" numFmtId="0" xfId="0" applyAlignment="1" applyFont="1">
      <alignment vertical="center"/>
    </xf>
    <xf borderId="47" fillId="2" fontId="7" numFmtId="0" xfId="0" applyAlignment="1" applyBorder="1" applyFont="1">
      <alignment horizontal="left" vertical="center"/>
    </xf>
    <xf borderId="48" fillId="0" fontId="4" numFmtId="0" xfId="0" applyBorder="1" applyFont="1"/>
    <xf borderId="49" fillId="0" fontId="4" numFmtId="0" xfId="0" applyBorder="1" applyFont="1"/>
    <xf borderId="39" fillId="2" fontId="10" numFmtId="0" xfId="0" applyAlignment="1" applyBorder="1" applyFont="1">
      <alignment vertical="center"/>
    </xf>
    <xf borderId="31" fillId="2" fontId="10" numFmtId="0" xfId="0" applyAlignment="1" applyBorder="1" applyFont="1">
      <alignment vertical="center"/>
    </xf>
    <xf borderId="34" fillId="0" fontId="10" numFmtId="0" xfId="0" applyAlignment="1" applyBorder="1" applyFont="1">
      <alignment horizontal="left" vertical="center"/>
    </xf>
    <xf borderId="1" fillId="2" fontId="7" numFmtId="0" xfId="0" applyAlignment="1" applyBorder="1" applyFont="1">
      <alignment horizontal="left" vertical="center"/>
    </xf>
    <xf borderId="2" fillId="0" fontId="10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center" vertical="center"/>
    </xf>
    <xf borderId="6" fillId="0" fontId="4" numFmtId="0" xfId="0" applyBorder="1" applyFont="1"/>
    <xf borderId="8" fillId="0" fontId="4" numFmtId="0" xfId="0" applyBorder="1" applyFont="1"/>
    <xf borderId="5" fillId="0" fontId="10" numFmtId="0" xfId="0" applyAlignment="1" applyBorder="1" applyFont="1">
      <alignment vertical="center"/>
    </xf>
    <xf borderId="50" fillId="2" fontId="5" numFmtId="0" xfId="0" applyAlignment="1" applyBorder="1" applyFont="1">
      <alignment horizontal="left" vertical="center"/>
    </xf>
    <xf borderId="51" fillId="0" fontId="4" numFmtId="0" xfId="0" applyBorder="1" applyFont="1"/>
    <xf borderId="21" fillId="2" fontId="10" numFmtId="0" xfId="0" applyAlignment="1" applyBorder="1" applyFont="1">
      <alignment horizontal="left" vertical="center"/>
    </xf>
    <xf borderId="44" fillId="2" fontId="5" numFmtId="0" xfId="0" applyAlignment="1" applyBorder="1" applyFont="1">
      <alignment horizontal="left" vertical="center"/>
    </xf>
    <xf borderId="52" fillId="2" fontId="5" numFmtId="0" xfId="0" applyAlignment="1" applyBorder="1" applyFont="1">
      <alignment horizontal="left" vertical="center"/>
    </xf>
    <xf borderId="53" fillId="2" fontId="5" numFmtId="0" xfId="0" applyAlignment="1" applyBorder="1" applyFont="1">
      <alignment horizontal="left" vertical="center"/>
    </xf>
    <xf borderId="54" fillId="2" fontId="10" numFmtId="0" xfId="0" applyAlignment="1" applyBorder="1" applyFont="1">
      <alignment horizontal="left" vertical="center"/>
    </xf>
    <xf borderId="53" fillId="0" fontId="4" numFmtId="0" xfId="0" applyBorder="1" applyFont="1"/>
    <xf borderId="55" fillId="0" fontId="4" numFmtId="0" xfId="0" applyBorder="1" applyFont="1"/>
    <xf borderId="56" fillId="2" fontId="5" numFmtId="0" xfId="0" applyAlignment="1" applyBorder="1" applyFont="1">
      <alignment horizontal="left" vertical="center"/>
    </xf>
    <xf borderId="57" fillId="2" fontId="5" numFmtId="0" xfId="0" applyAlignment="1" applyBorder="1" applyFont="1">
      <alignment horizontal="left" vertical="center"/>
    </xf>
    <xf borderId="15" fillId="0" fontId="4" numFmtId="0" xfId="0" applyBorder="1" applyFont="1"/>
    <xf borderId="5" fillId="0" fontId="10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5" fillId="0" fontId="10" numFmtId="0" xfId="0" applyAlignment="1" applyBorder="1" applyFont="1">
      <alignment horizontal="center" vertical="center"/>
    </xf>
    <xf borderId="4" fillId="2" fontId="10" numFmtId="0" xfId="0" applyAlignment="1" applyBorder="1" applyFont="1">
      <alignment horizontal="left" vertical="center"/>
    </xf>
    <xf borderId="0" fillId="2" fontId="10" numFmtId="0" xfId="0" applyAlignment="1" applyFont="1">
      <alignment horizontal="left" vertical="center"/>
    </xf>
    <xf borderId="0" fillId="0" fontId="10" numFmtId="0" xfId="0" applyAlignment="1" applyFont="1">
      <alignment horizontal="center" vertical="center"/>
    </xf>
    <xf borderId="6" fillId="2" fontId="10" numFmtId="0" xfId="0" applyAlignment="1" applyBorder="1" applyFont="1">
      <alignment horizontal="left" vertical="center"/>
    </xf>
    <xf borderId="7" fillId="2" fontId="10" numFmtId="0" xfId="0" applyAlignment="1" applyBorder="1" applyFont="1">
      <alignment horizontal="left" vertical="center"/>
    </xf>
    <xf borderId="58" fillId="0" fontId="4" numFmtId="0" xfId="0" applyBorder="1" applyFont="1"/>
    <xf borderId="59" fillId="0" fontId="4" numFmtId="0" xfId="0" applyBorder="1" applyFont="1"/>
    <xf borderId="7" fillId="0" fontId="10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60" fillId="0" fontId="7" numFmtId="0" xfId="0" applyAlignment="1" applyBorder="1" applyFont="1">
      <alignment horizontal="center" shrinkToFit="0" vertical="center" wrapText="1"/>
    </xf>
    <xf borderId="61" fillId="0" fontId="7" numFmtId="0" xfId="0" applyAlignment="1" applyBorder="1" applyFont="1">
      <alignment horizontal="center" shrinkToFit="0" vertical="center" wrapText="1"/>
    </xf>
    <xf borderId="62" fillId="0" fontId="4" numFmtId="0" xfId="0" applyBorder="1" applyFont="1"/>
    <xf borderId="62" fillId="0" fontId="7" numFmtId="0" xfId="0" applyAlignment="1" applyBorder="1" applyFont="1">
      <alignment horizontal="center" shrinkToFit="0" vertical="center" wrapText="1"/>
    </xf>
    <xf borderId="63" fillId="0" fontId="7" numFmtId="0" xfId="0" applyAlignment="1" applyBorder="1" applyFont="1">
      <alignment horizontal="center" shrinkToFit="0" vertical="center" wrapText="1"/>
    </xf>
    <xf borderId="64" fillId="0" fontId="7" numFmtId="0" xfId="0" applyAlignment="1" applyBorder="1" applyFont="1">
      <alignment horizontal="center" shrinkToFit="0" vertical="center" wrapText="1"/>
    </xf>
    <xf borderId="65" fillId="0" fontId="8" numFmtId="0" xfId="0" applyAlignment="1" applyBorder="1" applyFont="1">
      <alignment horizontal="center" vertical="center"/>
    </xf>
    <xf borderId="42" fillId="0" fontId="9" numFmtId="0" xfId="0" applyAlignment="1" applyBorder="1" applyFont="1">
      <alignment horizontal="left" shrinkToFit="0" vertical="center" wrapText="1"/>
    </xf>
    <xf borderId="66" fillId="0" fontId="9" numFmtId="0" xfId="0" applyAlignment="1" applyBorder="1" applyFont="1">
      <alignment horizontal="center" vertical="center"/>
    </xf>
    <xf borderId="66" fillId="0" fontId="9" numFmtId="4" xfId="0" applyAlignment="1" applyBorder="1" applyFont="1" applyNumberFormat="1">
      <alignment horizontal="center" vertical="center"/>
    </xf>
    <xf borderId="66" fillId="0" fontId="8" numFmtId="4" xfId="0" applyAlignment="1" applyBorder="1" applyFont="1" applyNumberFormat="1">
      <alignment horizontal="center" vertical="center"/>
    </xf>
    <xf borderId="67" fillId="0" fontId="8" numFmtId="4" xfId="0" applyAlignment="1" applyBorder="1" applyFont="1" applyNumberFormat="1">
      <alignment horizontal="center" vertical="center"/>
    </xf>
    <xf borderId="21" fillId="0" fontId="9" numFmtId="0" xfId="0" applyAlignment="1" applyBorder="1" applyFont="1">
      <alignment horizontal="left" shrinkToFit="0" vertical="center" wrapText="1"/>
    </xf>
    <xf borderId="25" fillId="0" fontId="9" numFmtId="0" xfId="0" applyAlignment="1" applyBorder="1" applyFont="1">
      <alignment horizontal="center" vertical="center"/>
    </xf>
    <xf borderId="25" fillId="0" fontId="9" numFmtId="4" xfId="0" applyAlignment="1" applyBorder="1" applyFont="1" applyNumberFormat="1">
      <alignment horizontal="center" vertical="center"/>
    </xf>
    <xf borderId="25" fillId="0" fontId="8" numFmtId="4" xfId="0" applyAlignment="1" applyBorder="1" applyFont="1" applyNumberFormat="1">
      <alignment horizontal="center" vertical="center"/>
    </xf>
    <xf borderId="21" fillId="0" fontId="8" numFmtId="0" xfId="0" applyAlignment="1" applyBorder="1" applyFont="1">
      <alignment horizontal="left" shrinkToFit="0" vertical="center" wrapText="1"/>
    </xf>
    <xf quotePrefix="1" borderId="21" fillId="0" fontId="8" numFmtId="0" xfId="0" applyAlignment="1" applyBorder="1" applyFont="1">
      <alignment horizontal="left" shrinkToFit="0" vertical="center" wrapText="1"/>
    </xf>
    <xf borderId="21" fillId="0" fontId="8" numFmtId="0" xfId="0" applyAlignment="1" applyBorder="1" applyFont="1">
      <alignment horizontal="left" shrinkToFit="0" vertical="center" wrapText="0"/>
    </xf>
    <xf borderId="29" fillId="0" fontId="10" numFmtId="164" xfId="0" applyAlignment="1" applyBorder="1" applyFont="1" applyNumberFormat="1">
      <alignment vertical="center"/>
    </xf>
    <xf borderId="68" fillId="0" fontId="10" numFmtId="0" xfId="0" applyAlignment="1" applyBorder="1" applyFont="1">
      <alignment horizontal="right" vertical="center"/>
    </xf>
    <xf borderId="69" fillId="0" fontId="4" numFmtId="0" xfId="0" applyBorder="1" applyFont="1"/>
    <xf borderId="70" fillId="0" fontId="4" numFmtId="0" xfId="0" applyBorder="1" applyFont="1"/>
    <xf borderId="71" fillId="0" fontId="10" numFmtId="164" xfId="0" applyAlignment="1" applyBorder="1" applyFont="1" applyNumberFormat="1">
      <alignment vertical="center"/>
    </xf>
    <xf borderId="72" fillId="0" fontId="4" numFmtId="0" xfId="0" applyBorder="1" applyFont="1"/>
    <xf borderId="73" fillId="0" fontId="10" numFmtId="0" xfId="0" applyAlignment="1" applyBorder="1" applyFont="1">
      <alignment horizontal="right" vertical="center"/>
    </xf>
    <xf borderId="74" fillId="0" fontId="4" numFmtId="0" xfId="0" applyBorder="1" applyFont="1"/>
    <xf borderId="75" fillId="0" fontId="4" numFmtId="0" xfId="0" applyBorder="1" applyFont="1"/>
    <xf borderId="76" fillId="0" fontId="10" numFmtId="164" xfId="0" applyAlignment="1" applyBorder="1" applyFont="1" applyNumberFormat="1">
      <alignment vertical="center"/>
    </xf>
    <xf borderId="77" fillId="0" fontId="4" numFmtId="0" xfId="0" applyBorder="1" applyFont="1"/>
    <xf borderId="50" fillId="2" fontId="10" numFmtId="0" xfId="0" applyAlignment="1" applyBorder="1" applyFont="1">
      <alignment horizontal="left" vertical="center"/>
    </xf>
    <xf borderId="78" fillId="0" fontId="4" numFmtId="0" xfId="0" applyBorder="1" applyFont="1"/>
    <xf borderId="18" fillId="0" fontId="9" numFmtId="0" xfId="0" applyAlignment="1" applyBorder="1" applyFont="1">
      <alignment horizontal="left" vertical="center"/>
    </xf>
    <xf borderId="79" fillId="0" fontId="4" numFmtId="0" xfId="0" applyBorder="1" applyFont="1"/>
    <xf borderId="21" fillId="0" fontId="8" numFmtId="0" xfId="0" applyAlignment="1" applyBorder="1" applyFont="1">
      <alignment horizontal="left" vertical="center"/>
    </xf>
    <xf borderId="52" fillId="2" fontId="10" numFmtId="0" xfId="0" applyAlignment="1" applyBorder="1" applyFont="1">
      <alignment horizontal="left" vertical="center"/>
    </xf>
    <xf borderId="54" fillId="0" fontId="8" numFmtId="0" xfId="0" applyAlignment="1" applyBorder="1" applyFont="1">
      <alignment horizontal="left" vertical="center"/>
    </xf>
    <xf borderId="80" fillId="0" fontId="4" numFmtId="0" xfId="0" applyBorder="1" applyFont="1"/>
    <xf borderId="56" fillId="0" fontId="4" numFmtId="0" xfId="0" applyBorder="1" applyFont="1"/>
    <xf borderId="57" fillId="0" fontId="4" numFmtId="0" xfId="0" applyBorder="1" applyFont="1"/>
    <xf borderId="18" fillId="0" fontId="4" numFmtId="0" xfId="0" applyBorder="1" applyFont="1"/>
    <xf borderId="54" fillId="0" fontId="14" numFmtId="0" xfId="0" applyAlignment="1" applyBorder="1" applyFont="1">
      <alignment horizontal="left" vertical="center"/>
    </xf>
    <xf borderId="54" fillId="0" fontId="15" numFmtId="0" xfId="0" applyAlignment="1" applyBorder="1" applyFont="1">
      <alignment horizontal="left" shrinkToFit="0" vertical="center" wrapText="1"/>
    </xf>
    <xf borderId="4" fillId="0" fontId="4" numFmtId="0" xfId="0" applyBorder="1" applyFont="1"/>
    <xf borderId="5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85725</xdr:colOff>
      <xdr:row>0</xdr:row>
      <xdr:rowOff>0</xdr:rowOff>
    </xdr:from>
    <xdr:ext cx="1704975" cy="1333500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1590675</xdr:colOff>
      <xdr:row>0</xdr:row>
      <xdr:rowOff>76200</xdr:rowOff>
    </xdr:from>
    <xdr:ext cx="2371725" cy="1181100"/>
    <xdr:pic>
      <xdr:nvPicPr>
        <xdr:cNvPr id="0" name="image2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304800</xdr:colOff>
      <xdr:row>0</xdr:row>
      <xdr:rowOff>0</xdr:rowOff>
    </xdr:from>
    <xdr:ext cx="4229100" cy="1409700"/>
    <xdr:pic>
      <xdr:nvPicPr>
        <xdr:cNvPr id="0" name="image3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609600</xdr:colOff>
      <xdr:row>0</xdr:row>
      <xdr:rowOff>38100</xdr:rowOff>
    </xdr:from>
    <xdr:ext cx="1704975" cy="1333500"/>
    <xdr:pic>
      <xdr:nvPicPr>
        <xdr:cNvPr id="0" name="image1.png" title="Зображенн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14"/>
    <col customWidth="1" min="2" max="2" width="4.14"/>
    <col customWidth="1" min="3" max="3" width="30.86"/>
    <col customWidth="1" min="4" max="4" width="30.14"/>
    <col customWidth="1" min="5" max="6" width="14.29"/>
    <col customWidth="1" min="7" max="7" width="12.29"/>
    <col customWidth="1" min="8" max="8" width="28.0"/>
    <col customWidth="1" min="9" max="24" width="13.29"/>
  </cols>
  <sheetData>
    <row r="1" ht="114.0" customHeight="1">
      <c r="A1" s="1"/>
      <c r="B1" s="2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4.0" customHeight="1">
      <c r="A2" s="1"/>
      <c r="B2" s="3" t="s">
        <v>0</v>
      </c>
      <c r="C2" s="4"/>
      <c r="D2" s="4"/>
      <c r="E2" s="4"/>
      <c r="F2" s="4"/>
      <c r="G2" s="4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6.5" customHeight="1">
      <c r="A3" s="1"/>
      <c r="B3" s="6"/>
      <c r="C3" s="1"/>
      <c r="D3" s="1"/>
      <c r="E3" s="1"/>
      <c r="F3" s="1"/>
      <c r="G3" s="1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4.75" customHeight="1">
      <c r="A4" s="1"/>
      <c r="B4" s="8"/>
      <c r="C4" s="9" t="s">
        <v>1</v>
      </c>
      <c r="D4" s="10" t="s">
        <v>2</v>
      </c>
      <c r="E4" s="11"/>
      <c r="F4" s="12"/>
      <c r="G4" s="13"/>
      <c r="H4" s="1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6.5" customHeight="1">
      <c r="A5" s="1"/>
      <c r="B5" s="15"/>
      <c r="C5" s="16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33.0" customHeight="1">
      <c r="A6" s="1"/>
      <c r="B6" s="17" t="s">
        <v>3</v>
      </c>
      <c r="C6" s="18" t="s">
        <v>4</v>
      </c>
      <c r="D6" s="19"/>
      <c r="E6" s="20" t="s">
        <v>5</v>
      </c>
      <c r="F6" s="20" t="s">
        <v>6</v>
      </c>
      <c r="G6" s="21" t="s">
        <v>7</v>
      </c>
      <c r="H6" s="22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27.75" customHeight="1">
      <c r="A7" s="1"/>
      <c r="B7" s="23">
        <v>1.0</v>
      </c>
      <c r="C7" s="24" t="s">
        <v>9</v>
      </c>
      <c r="D7" s="25"/>
      <c r="E7" s="26" t="s">
        <v>10</v>
      </c>
      <c r="F7" s="27">
        <v>2.0</v>
      </c>
      <c r="G7" s="28"/>
      <c r="H7" s="29">
        <f>$F$7*G7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27.75" customHeight="1">
      <c r="A8" s="1"/>
      <c r="B8" s="30">
        <v>2.0</v>
      </c>
      <c r="C8" s="31" t="s">
        <v>11</v>
      </c>
      <c r="D8" s="32"/>
      <c r="E8" s="26" t="s">
        <v>12</v>
      </c>
      <c r="F8" s="27">
        <v>10.0</v>
      </c>
      <c r="G8" s="28"/>
      <c r="H8" s="33">
        <f>F8*G8</f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27.75" customHeight="1">
      <c r="A9" s="1"/>
      <c r="B9" s="30">
        <v>3.0</v>
      </c>
      <c r="C9" s="31" t="s">
        <v>13</v>
      </c>
      <c r="D9" s="32"/>
      <c r="E9" s="26" t="s">
        <v>12</v>
      </c>
      <c r="F9" s="27">
        <v>10.0</v>
      </c>
      <c r="G9" s="28"/>
      <c r="H9" s="33">
        <f t="shared" ref="H9:H17" si="1">(F9*G9)</f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27.75" customHeight="1">
      <c r="A10" s="1"/>
      <c r="B10" s="30">
        <v>4.0</v>
      </c>
      <c r="C10" s="34" t="s">
        <v>14</v>
      </c>
      <c r="D10" s="35"/>
      <c r="E10" s="26" t="s">
        <v>10</v>
      </c>
      <c r="F10" s="27">
        <v>10.0</v>
      </c>
      <c r="G10" s="28"/>
      <c r="H10" s="33">
        <f t="shared" si="1"/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27.75" customHeight="1">
      <c r="A11" s="1"/>
      <c r="B11" s="30">
        <v>5.0</v>
      </c>
      <c r="C11" s="34" t="s">
        <v>15</v>
      </c>
      <c r="D11" s="35"/>
      <c r="E11" s="26" t="s">
        <v>10</v>
      </c>
      <c r="F11" s="27">
        <v>5.0</v>
      </c>
      <c r="G11" s="28"/>
      <c r="H11" s="33">
        <f t="shared" si="1"/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27.75" customHeight="1">
      <c r="A12" s="1"/>
      <c r="B12" s="30">
        <v>6.0</v>
      </c>
      <c r="C12" s="34" t="s">
        <v>16</v>
      </c>
      <c r="D12" s="35"/>
      <c r="E12" s="26" t="s">
        <v>12</v>
      </c>
      <c r="F12" s="27">
        <v>50.0</v>
      </c>
      <c r="G12" s="28"/>
      <c r="H12" s="33">
        <f t="shared" si="1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27.75" customHeight="1">
      <c r="A13" s="1"/>
      <c r="B13" s="30">
        <v>7.0</v>
      </c>
      <c r="C13" s="34" t="s">
        <v>17</v>
      </c>
      <c r="D13" s="35"/>
      <c r="E13" s="26" t="s">
        <v>12</v>
      </c>
      <c r="F13" s="27">
        <v>5.0</v>
      </c>
      <c r="G13" s="28"/>
      <c r="H13" s="33">
        <f t="shared" si="1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27.75" customHeight="1">
      <c r="A14" s="1"/>
      <c r="B14" s="30">
        <v>8.0</v>
      </c>
      <c r="C14" s="34" t="s">
        <v>18</v>
      </c>
      <c r="D14" s="35"/>
      <c r="E14" s="26" t="s">
        <v>12</v>
      </c>
      <c r="F14" s="27">
        <v>2.0</v>
      </c>
      <c r="G14" s="28"/>
      <c r="H14" s="33">
        <f t="shared" si="1"/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27.75" customHeight="1">
      <c r="A15" s="1"/>
      <c r="B15" s="30">
        <v>9.0</v>
      </c>
      <c r="C15" s="34" t="s">
        <v>19</v>
      </c>
      <c r="D15" s="35"/>
      <c r="E15" s="26" t="s">
        <v>12</v>
      </c>
      <c r="F15" s="27">
        <v>2.0</v>
      </c>
      <c r="G15" s="28"/>
      <c r="H15" s="33">
        <f t="shared" si="1"/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27.75" customHeight="1">
      <c r="A16" s="1"/>
      <c r="B16" s="30">
        <v>10.0</v>
      </c>
      <c r="C16" s="34" t="s">
        <v>20</v>
      </c>
      <c r="D16" s="35"/>
      <c r="E16" s="26" t="s">
        <v>12</v>
      </c>
      <c r="F16" s="27">
        <v>4.0</v>
      </c>
      <c r="G16" s="28"/>
      <c r="H16" s="33">
        <f t="shared" si="1"/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27.75" customHeight="1">
      <c r="A17" s="1"/>
      <c r="B17" s="30">
        <v>11.0</v>
      </c>
      <c r="C17" s="31" t="s">
        <v>21</v>
      </c>
      <c r="D17" s="32"/>
      <c r="E17" s="26" t="s">
        <v>12</v>
      </c>
      <c r="F17" s="36">
        <v>20.0</v>
      </c>
      <c r="G17" s="37"/>
      <c r="H17" s="33">
        <f t="shared" si="1"/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30.0" customHeight="1">
      <c r="A18" s="1"/>
      <c r="B18" s="38" t="s">
        <v>22</v>
      </c>
      <c r="C18" s="39"/>
      <c r="D18" s="39"/>
      <c r="E18" s="39"/>
      <c r="F18" s="40"/>
      <c r="G18" s="41"/>
      <c r="H18" s="4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30.0" customHeight="1">
      <c r="A19" s="1"/>
      <c r="B19" s="43" t="s">
        <v>23</v>
      </c>
      <c r="C19" s="44"/>
      <c r="D19" s="44"/>
      <c r="E19" s="44"/>
      <c r="F19" s="45"/>
      <c r="G19" s="46">
        <f>SUM(H7:H17)</f>
        <v>0</v>
      </c>
      <c r="H19" s="4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22.5" customHeight="1">
      <c r="A20" s="1"/>
      <c r="B20" s="48"/>
      <c r="C20" s="49"/>
      <c r="D20" s="49"/>
      <c r="E20" s="49"/>
      <c r="F20" s="49"/>
      <c r="G20" s="50"/>
      <c r="H20" s="4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22.5" customHeight="1">
      <c r="A21" s="1"/>
      <c r="B21" s="51" t="s">
        <v>24</v>
      </c>
      <c r="C21" s="52"/>
      <c r="D21" s="52"/>
      <c r="E21" s="19"/>
      <c r="F21" s="53"/>
      <c r="G21" s="52"/>
      <c r="H21" s="5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22.5" customHeight="1">
      <c r="A22" s="1"/>
      <c r="B22" s="48"/>
      <c r="C22" s="48"/>
      <c r="D22" s="49"/>
      <c r="E22" s="49"/>
      <c r="F22" s="49"/>
      <c r="G22" s="49"/>
      <c r="H22" s="4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22.5" customHeight="1">
      <c r="A23" s="1"/>
      <c r="B23" s="51" t="s">
        <v>25</v>
      </c>
      <c r="C23" s="52"/>
      <c r="D23" s="52"/>
      <c r="E23" s="52"/>
      <c r="F23" s="52"/>
      <c r="G23" s="52"/>
      <c r="H23" s="5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22.5" customHeight="1">
      <c r="A24" s="1"/>
      <c r="B24" s="55" t="s">
        <v>26</v>
      </c>
      <c r="C24" s="56"/>
      <c r="D24" s="56"/>
      <c r="E24" s="57"/>
      <c r="F24" s="58"/>
      <c r="G24" s="56"/>
      <c r="H24" s="5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22.5" customHeight="1">
      <c r="A25" s="1"/>
      <c r="B25" s="60" t="s">
        <v>27</v>
      </c>
      <c r="C25" s="61"/>
      <c r="D25" s="61"/>
      <c r="E25" s="32"/>
      <c r="F25" s="62"/>
      <c r="G25" s="61"/>
      <c r="H25" s="6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22.5" customHeight="1">
      <c r="A26" s="1"/>
      <c r="B26" s="64" t="s">
        <v>28</v>
      </c>
      <c r="C26" s="44"/>
      <c r="D26" s="44"/>
      <c r="E26" s="45"/>
      <c r="F26" s="65" t="s">
        <v>29</v>
      </c>
      <c r="G26" s="44"/>
      <c r="H26" s="4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22.5" customHeight="1">
      <c r="A27" s="1"/>
      <c r="B27" s="48"/>
      <c r="C27" s="66"/>
      <c r="D27" s="67"/>
      <c r="E27" s="67"/>
      <c r="F27" s="67"/>
      <c r="G27" s="67"/>
      <c r="H27" s="6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22.5" customHeight="1">
      <c r="A28" s="1"/>
      <c r="B28" s="68" t="s">
        <v>30</v>
      </c>
      <c r="C28" s="69"/>
      <c r="D28" s="69"/>
      <c r="E28" s="69"/>
      <c r="F28" s="69"/>
      <c r="G28" s="69"/>
      <c r="H28" s="7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22.5" customHeight="1">
      <c r="A29" s="1"/>
      <c r="B29" s="71" t="s">
        <v>31</v>
      </c>
      <c r="C29" s="56"/>
      <c r="D29" s="56"/>
      <c r="E29" s="57"/>
      <c r="F29" s="58"/>
      <c r="G29" s="56"/>
      <c r="H29" s="5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22.5" customHeight="1">
      <c r="A30" s="1"/>
      <c r="B30" s="72"/>
      <c r="C30" s="44"/>
      <c r="D30" s="44"/>
      <c r="E30" s="45"/>
      <c r="F30" s="73"/>
      <c r="G30" s="44"/>
      <c r="H30" s="4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22.5" customHeight="1">
      <c r="A31" s="1"/>
      <c r="B31" s="48"/>
      <c r="C31" s="48"/>
      <c r="D31" s="49"/>
      <c r="E31" s="49"/>
      <c r="F31" s="49"/>
      <c r="G31" s="49"/>
      <c r="H31" s="4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74" t="s">
        <v>32</v>
      </c>
      <c r="C32" s="4"/>
      <c r="D32" s="4"/>
      <c r="E32" s="4"/>
      <c r="F32" s="5"/>
      <c r="G32" s="75"/>
      <c r="H32" s="7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4.25" customHeight="1">
      <c r="A33" s="1"/>
      <c r="B33" s="77"/>
      <c r="C33" s="11"/>
      <c r="D33" s="11"/>
      <c r="E33" s="11"/>
      <c r="F33" s="78"/>
      <c r="G33" s="67"/>
      <c r="H33" s="7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24.0" customHeight="1">
      <c r="A34" s="1"/>
      <c r="B34" s="80" t="s">
        <v>33</v>
      </c>
      <c r="C34" s="81"/>
      <c r="D34" s="82"/>
      <c r="E34" s="61"/>
      <c r="F34" s="32"/>
      <c r="G34" s="67"/>
      <c r="H34" s="7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24.0" customHeight="1">
      <c r="A35" s="1"/>
      <c r="B35" s="83" t="s">
        <v>34</v>
      </c>
      <c r="C35" s="61"/>
      <c r="D35" s="82"/>
      <c r="E35" s="61"/>
      <c r="F35" s="32"/>
      <c r="G35" s="67"/>
      <c r="H35" s="7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4.25" customHeight="1">
      <c r="A36" s="1"/>
      <c r="B36" s="84" t="s">
        <v>35</v>
      </c>
      <c r="C36" s="85"/>
      <c r="D36" s="86"/>
      <c r="E36" s="87"/>
      <c r="F36" s="88"/>
      <c r="G36" s="1"/>
      <c r="H36" s="7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4.25" customHeight="1">
      <c r="A37" s="1"/>
      <c r="B37" s="89"/>
      <c r="C37" s="90"/>
      <c r="D37" s="91"/>
      <c r="F37" s="25"/>
      <c r="G37" s="1"/>
      <c r="H37" s="7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4.25" customHeight="1">
      <c r="A38" s="1"/>
      <c r="B38" s="84" t="s">
        <v>36</v>
      </c>
      <c r="C38" s="85"/>
      <c r="D38" s="86"/>
      <c r="E38" s="87"/>
      <c r="F38" s="88"/>
      <c r="G38" s="1"/>
      <c r="H38" s="7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4.25" customHeight="1">
      <c r="A39" s="1"/>
      <c r="B39" s="89"/>
      <c r="C39" s="90"/>
      <c r="D39" s="91"/>
      <c r="F39" s="25"/>
      <c r="G39" s="1"/>
      <c r="H39" s="7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4.25" customHeight="1">
      <c r="A40" s="1"/>
      <c r="B40" s="84" t="s">
        <v>37</v>
      </c>
      <c r="C40" s="85"/>
      <c r="D40" s="86"/>
      <c r="E40" s="87"/>
      <c r="F40" s="88"/>
      <c r="G40" s="67"/>
      <c r="H40" s="7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2.0" customHeight="1">
      <c r="A41" s="1"/>
      <c r="B41" s="89"/>
      <c r="C41" s="90"/>
      <c r="D41" s="91"/>
      <c r="F41" s="25"/>
      <c r="G41" s="67"/>
      <c r="H41" s="9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4.25" customHeight="1">
      <c r="A42" s="1"/>
      <c r="B42" s="84" t="s">
        <v>38</v>
      </c>
      <c r="C42" s="85"/>
      <c r="D42" s="86"/>
      <c r="E42" s="87"/>
      <c r="F42" s="88"/>
      <c r="G42" s="93"/>
      <c r="H42" s="9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4.25" customHeight="1">
      <c r="A43" s="1"/>
      <c r="B43" s="95"/>
      <c r="C43" s="96"/>
      <c r="D43" s="91"/>
      <c r="F43" s="25"/>
      <c r="G43" s="93"/>
      <c r="H43" s="9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4.25" customHeight="1">
      <c r="A44" s="1"/>
      <c r="B44" s="95"/>
      <c r="C44" s="96"/>
      <c r="D44" s="91"/>
      <c r="F44" s="25"/>
      <c r="G44" s="97"/>
      <c r="H44" s="9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20.25" customHeight="1">
      <c r="A45" s="1"/>
      <c r="B45" s="98"/>
      <c r="C45" s="99"/>
      <c r="D45" s="100"/>
      <c r="E45" s="11"/>
      <c r="F45" s="101"/>
      <c r="G45" s="102"/>
      <c r="H45" s="10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</sheetData>
  <mergeCells count="41">
    <mergeCell ref="B18:F18"/>
    <mergeCell ref="G18:H18"/>
    <mergeCell ref="G19:H19"/>
    <mergeCell ref="B19:F19"/>
    <mergeCell ref="B21:E21"/>
    <mergeCell ref="F21:H21"/>
    <mergeCell ref="B23:H23"/>
    <mergeCell ref="B24:E24"/>
    <mergeCell ref="F24:H24"/>
    <mergeCell ref="F25:H25"/>
    <mergeCell ref="B25:E25"/>
    <mergeCell ref="B26:E26"/>
    <mergeCell ref="F26:H26"/>
    <mergeCell ref="B28:H28"/>
    <mergeCell ref="B29:E29"/>
    <mergeCell ref="F29:H29"/>
    <mergeCell ref="F30:H30"/>
    <mergeCell ref="D36:F37"/>
    <mergeCell ref="D38:F39"/>
    <mergeCell ref="D40:F41"/>
    <mergeCell ref="D42:F45"/>
    <mergeCell ref="B30:E30"/>
    <mergeCell ref="B32:F33"/>
    <mergeCell ref="D34:F34"/>
    <mergeCell ref="D35:F35"/>
    <mergeCell ref="B34:C34"/>
    <mergeCell ref="B35:C35"/>
    <mergeCell ref="C11:D11"/>
    <mergeCell ref="C12:D12"/>
    <mergeCell ref="C13:D13"/>
    <mergeCell ref="C14:D14"/>
    <mergeCell ref="C15:D15"/>
    <mergeCell ref="C16:D16"/>
    <mergeCell ref="B2:H2"/>
    <mergeCell ref="D4:E4"/>
    <mergeCell ref="C6:D6"/>
    <mergeCell ref="C7:D7"/>
    <mergeCell ref="C8:D8"/>
    <mergeCell ref="C9:D9"/>
    <mergeCell ref="C10:D10"/>
    <mergeCell ref="C17:D17"/>
  </mergeCells>
  <printOptions horizontalCentered="1" verticalCentered="1"/>
  <pageMargins bottom="0.0" footer="0.0" header="0.0" left="0.0" right="0.0" top="0.0"/>
  <pageSetup paperSize="9" orientation="portrait"/>
  <headerFooter>
    <oddFooter>&amp;L &amp;C Bidding Form Green Lane 2013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14"/>
    <col customWidth="1" min="2" max="2" width="4.14"/>
    <col customWidth="1" min="3" max="3" width="30.86"/>
    <col customWidth="1" min="4" max="4" width="30.14"/>
    <col customWidth="1" min="5" max="6" width="14.29"/>
    <col customWidth="1" min="7" max="7" width="12.29"/>
    <col customWidth="1" min="8" max="8" width="17.71"/>
    <col customWidth="1" min="9" max="24" width="13.29"/>
  </cols>
  <sheetData>
    <row r="1" ht="114.0" customHeight="1">
      <c r="A1" s="1"/>
      <c r="B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4.0" customHeight="1">
      <c r="A2" s="1"/>
      <c r="B2" s="3" t="s">
        <v>0</v>
      </c>
      <c r="C2" s="4"/>
      <c r="D2" s="4"/>
      <c r="E2" s="4"/>
      <c r="F2" s="4"/>
      <c r="G2" s="4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6.5" customHeight="1">
      <c r="A3" s="1"/>
      <c r="B3" s="6"/>
      <c r="C3" s="1"/>
      <c r="D3" s="1"/>
      <c r="E3" s="1"/>
      <c r="F3" s="1"/>
      <c r="G3" s="1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4.75" customHeight="1">
      <c r="A4" s="1"/>
      <c r="B4" s="8"/>
      <c r="C4" s="13" t="s">
        <v>39</v>
      </c>
      <c r="D4" s="10" t="s">
        <v>2</v>
      </c>
      <c r="E4" s="11"/>
      <c r="F4" s="12" t="s">
        <v>40</v>
      </c>
      <c r="G4" s="13"/>
      <c r="H4" s="14" t="s">
        <v>41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6.5" customHeight="1">
      <c r="A5" s="1"/>
      <c r="B5" s="15"/>
      <c r="C5" s="16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42.75" customHeight="1">
      <c r="A6" s="1"/>
      <c r="B6" s="104" t="s">
        <v>3</v>
      </c>
      <c r="C6" s="105" t="s">
        <v>4</v>
      </c>
      <c r="D6" s="106"/>
      <c r="E6" s="107" t="s">
        <v>5</v>
      </c>
      <c r="F6" s="107" t="s">
        <v>42</v>
      </c>
      <c r="G6" s="108" t="s">
        <v>7</v>
      </c>
      <c r="H6" s="109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27.75" customHeight="1">
      <c r="A7" s="1"/>
      <c r="B7" s="110">
        <v>1.0</v>
      </c>
      <c r="C7" s="111" t="s">
        <v>43</v>
      </c>
      <c r="D7" s="57"/>
      <c r="E7" s="112" t="s">
        <v>44</v>
      </c>
      <c r="F7" s="113">
        <v>300.0</v>
      </c>
      <c r="G7" s="114">
        <v>38.4</v>
      </c>
      <c r="H7" s="115">
        <f t="shared" ref="H7:H44" si="1">(F7*G7)</f>
        <v>11520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27.75" customHeight="1">
      <c r="A8" s="1"/>
      <c r="B8" s="30">
        <v>2.0</v>
      </c>
      <c r="C8" s="116" t="s">
        <v>45</v>
      </c>
      <c r="D8" s="32"/>
      <c r="E8" s="117" t="s">
        <v>44</v>
      </c>
      <c r="F8" s="118">
        <v>300.0</v>
      </c>
      <c r="G8" s="119">
        <v>17.87</v>
      </c>
      <c r="H8" s="33">
        <f t="shared" si="1"/>
        <v>5361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27.75" customHeight="1">
      <c r="A9" s="1"/>
      <c r="B9" s="30">
        <v>3.0</v>
      </c>
      <c r="C9" s="116" t="s">
        <v>46</v>
      </c>
      <c r="D9" s="32"/>
      <c r="E9" s="117" t="s">
        <v>44</v>
      </c>
      <c r="F9" s="118">
        <v>17.0</v>
      </c>
      <c r="G9" s="119">
        <v>137.96</v>
      </c>
      <c r="H9" s="33">
        <f t="shared" si="1"/>
        <v>2345.32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27.75" customHeight="1">
      <c r="A10" s="1"/>
      <c r="B10" s="30">
        <v>4.0</v>
      </c>
      <c r="C10" s="116" t="s">
        <v>47</v>
      </c>
      <c r="D10" s="32"/>
      <c r="E10" s="117" t="s">
        <v>44</v>
      </c>
      <c r="F10" s="118">
        <v>9.0</v>
      </c>
      <c r="G10" s="119">
        <v>267.96</v>
      </c>
      <c r="H10" s="33">
        <f t="shared" si="1"/>
        <v>2411.64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27.75" customHeight="1">
      <c r="A11" s="1"/>
      <c r="B11" s="30">
        <v>5.0</v>
      </c>
      <c r="C11" s="116" t="s">
        <v>48</v>
      </c>
      <c r="D11" s="32"/>
      <c r="E11" s="117" t="s">
        <v>44</v>
      </c>
      <c r="F11" s="118">
        <v>500.0</v>
      </c>
      <c r="G11" s="119">
        <v>5.86</v>
      </c>
      <c r="H11" s="33">
        <f t="shared" si="1"/>
        <v>2930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27.75" customHeight="1">
      <c r="A12" s="1"/>
      <c r="B12" s="30">
        <v>6.0</v>
      </c>
      <c r="C12" s="116" t="s">
        <v>49</v>
      </c>
      <c r="D12" s="32"/>
      <c r="E12" s="117" t="s">
        <v>12</v>
      </c>
      <c r="F12" s="118">
        <v>10.0</v>
      </c>
      <c r="G12" s="119">
        <v>148.75</v>
      </c>
      <c r="H12" s="33">
        <f t="shared" si="1"/>
        <v>1487.5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27.75" customHeight="1">
      <c r="A13" s="1"/>
      <c r="B13" s="30">
        <v>7.0</v>
      </c>
      <c r="C13" s="116" t="s">
        <v>50</v>
      </c>
      <c r="D13" s="32"/>
      <c r="E13" s="117" t="s">
        <v>12</v>
      </c>
      <c r="F13" s="118">
        <v>3.0</v>
      </c>
      <c r="G13" s="119">
        <v>140.78</v>
      </c>
      <c r="H13" s="33">
        <f t="shared" si="1"/>
        <v>422.34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27.75" customHeight="1">
      <c r="A14" s="1"/>
      <c r="B14" s="30">
        <v>8.0</v>
      </c>
      <c r="C14" s="116" t="s">
        <v>51</v>
      </c>
      <c r="D14" s="32"/>
      <c r="E14" s="117" t="s">
        <v>12</v>
      </c>
      <c r="F14" s="118">
        <v>1.0</v>
      </c>
      <c r="G14" s="119">
        <v>800.58</v>
      </c>
      <c r="H14" s="33">
        <f t="shared" si="1"/>
        <v>800.58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27.75" customHeight="1">
      <c r="A15" s="1"/>
      <c r="B15" s="30">
        <v>9.0</v>
      </c>
      <c r="C15" s="116" t="s">
        <v>52</v>
      </c>
      <c r="D15" s="32"/>
      <c r="E15" s="117" t="s">
        <v>12</v>
      </c>
      <c r="F15" s="118">
        <v>1.0</v>
      </c>
      <c r="G15" s="119">
        <v>873.32</v>
      </c>
      <c r="H15" s="33">
        <f t="shared" si="1"/>
        <v>873.32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27.75" customHeight="1">
      <c r="A16" s="1"/>
      <c r="B16" s="30">
        <v>10.0</v>
      </c>
      <c r="C16" s="116" t="s">
        <v>53</v>
      </c>
      <c r="D16" s="32"/>
      <c r="E16" s="117" t="s">
        <v>12</v>
      </c>
      <c r="F16" s="118">
        <v>1.0</v>
      </c>
      <c r="G16" s="119">
        <v>1857.12</v>
      </c>
      <c r="H16" s="33">
        <f t="shared" si="1"/>
        <v>1857.12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27.75" customHeight="1">
      <c r="A17" s="1"/>
      <c r="B17" s="30">
        <v>11.0</v>
      </c>
      <c r="C17" s="116" t="s">
        <v>54</v>
      </c>
      <c r="D17" s="32"/>
      <c r="E17" s="117" t="s">
        <v>12</v>
      </c>
      <c r="F17" s="118">
        <v>3.0</v>
      </c>
      <c r="G17" s="119">
        <v>1459.56</v>
      </c>
      <c r="H17" s="33">
        <f t="shared" si="1"/>
        <v>4378.68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27.75" customHeight="1">
      <c r="A18" s="1"/>
      <c r="B18" s="30">
        <v>12.0</v>
      </c>
      <c r="C18" s="120" t="s">
        <v>55</v>
      </c>
      <c r="D18" s="32"/>
      <c r="E18" s="117" t="s">
        <v>12</v>
      </c>
      <c r="F18" s="118">
        <v>1.0</v>
      </c>
      <c r="G18" s="119">
        <v>544.34</v>
      </c>
      <c r="H18" s="33">
        <f t="shared" si="1"/>
        <v>544.34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27.75" customHeight="1">
      <c r="A19" s="1"/>
      <c r="B19" s="30">
        <v>13.0</v>
      </c>
      <c r="C19" s="120" t="s">
        <v>56</v>
      </c>
      <c r="D19" s="32"/>
      <c r="E19" s="117" t="s">
        <v>12</v>
      </c>
      <c r="F19" s="118">
        <v>50.0</v>
      </c>
      <c r="G19" s="119">
        <v>6.89</v>
      </c>
      <c r="H19" s="33">
        <f t="shared" si="1"/>
        <v>344.5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27.75" customHeight="1">
      <c r="A20" s="1"/>
      <c r="B20" s="30">
        <v>14.0</v>
      </c>
      <c r="C20" s="120" t="s">
        <v>57</v>
      </c>
      <c r="D20" s="32"/>
      <c r="E20" s="117" t="s">
        <v>12</v>
      </c>
      <c r="F20" s="118">
        <v>1.0</v>
      </c>
      <c r="G20" s="119">
        <v>1412.62</v>
      </c>
      <c r="H20" s="33">
        <f t="shared" si="1"/>
        <v>1412.62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27.75" customHeight="1">
      <c r="A21" s="1"/>
      <c r="B21" s="30">
        <v>15.0</v>
      </c>
      <c r="C21" s="120" t="s">
        <v>58</v>
      </c>
      <c r="D21" s="32"/>
      <c r="E21" s="117" t="s">
        <v>12</v>
      </c>
      <c r="F21" s="118">
        <v>2.0</v>
      </c>
      <c r="G21" s="119">
        <v>361.93</v>
      </c>
      <c r="H21" s="33">
        <f t="shared" si="1"/>
        <v>723.86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27.75" customHeight="1">
      <c r="A22" s="1"/>
      <c r="B22" s="30">
        <v>16.0</v>
      </c>
      <c r="C22" s="120" t="s">
        <v>59</v>
      </c>
      <c r="D22" s="32"/>
      <c r="E22" s="117" t="s">
        <v>12</v>
      </c>
      <c r="F22" s="118">
        <v>8.0</v>
      </c>
      <c r="G22" s="119">
        <v>9.72</v>
      </c>
      <c r="H22" s="33">
        <f t="shared" si="1"/>
        <v>77.76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27.75" customHeight="1">
      <c r="A23" s="1"/>
      <c r="B23" s="30">
        <v>17.0</v>
      </c>
      <c r="C23" s="120" t="s">
        <v>60</v>
      </c>
      <c r="D23" s="32"/>
      <c r="E23" s="117" t="s">
        <v>12</v>
      </c>
      <c r="F23" s="118">
        <v>8.0</v>
      </c>
      <c r="G23" s="119">
        <v>29.48</v>
      </c>
      <c r="H23" s="33">
        <f t="shared" si="1"/>
        <v>235.84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27.75" customHeight="1">
      <c r="A24" s="1"/>
      <c r="B24" s="30">
        <v>18.0</v>
      </c>
      <c r="C24" s="120" t="s">
        <v>61</v>
      </c>
      <c r="D24" s="32"/>
      <c r="E24" s="117" t="s">
        <v>12</v>
      </c>
      <c r="F24" s="118">
        <v>2.0</v>
      </c>
      <c r="G24" s="119">
        <v>58.81</v>
      </c>
      <c r="H24" s="33">
        <f t="shared" si="1"/>
        <v>117.62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27.75" customHeight="1">
      <c r="A25" s="1"/>
      <c r="B25" s="30">
        <v>19.0</v>
      </c>
      <c r="C25" s="120" t="s">
        <v>62</v>
      </c>
      <c r="D25" s="32"/>
      <c r="E25" s="117" t="s">
        <v>12</v>
      </c>
      <c r="F25" s="118">
        <v>1.0</v>
      </c>
      <c r="G25" s="119">
        <v>115.92</v>
      </c>
      <c r="H25" s="33">
        <f t="shared" si="1"/>
        <v>115.92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27.75" customHeight="1">
      <c r="A26" s="1"/>
      <c r="B26" s="30">
        <v>20.0</v>
      </c>
      <c r="C26" s="120" t="s">
        <v>63</v>
      </c>
      <c r="D26" s="32"/>
      <c r="E26" s="117" t="s">
        <v>12</v>
      </c>
      <c r="F26" s="118">
        <v>1.0</v>
      </c>
      <c r="G26" s="119">
        <v>38.76</v>
      </c>
      <c r="H26" s="33">
        <f t="shared" si="1"/>
        <v>38.76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27.75" customHeight="1">
      <c r="A27" s="1"/>
      <c r="B27" s="30">
        <v>21.0</v>
      </c>
      <c r="C27" s="120" t="s">
        <v>64</v>
      </c>
      <c r="D27" s="32"/>
      <c r="E27" s="117" t="s">
        <v>12</v>
      </c>
      <c r="F27" s="118">
        <v>2.0</v>
      </c>
      <c r="G27" s="119">
        <v>35.52</v>
      </c>
      <c r="H27" s="33">
        <f t="shared" si="1"/>
        <v>71.04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27.75" customHeight="1">
      <c r="A28" s="1"/>
      <c r="B28" s="30">
        <v>22.0</v>
      </c>
      <c r="C28" s="121" t="s">
        <v>65</v>
      </c>
      <c r="D28" s="32"/>
      <c r="E28" s="117" t="s">
        <v>10</v>
      </c>
      <c r="F28" s="118">
        <v>2.0</v>
      </c>
      <c r="G28" s="119">
        <v>23.04</v>
      </c>
      <c r="H28" s="33">
        <f t="shared" si="1"/>
        <v>46.08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27.75" customHeight="1">
      <c r="A29" s="1"/>
      <c r="B29" s="30">
        <v>23.0</v>
      </c>
      <c r="C29" s="120" t="s">
        <v>66</v>
      </c>
      <c r="D29" s="32"/>
      <c r="E29" s="117" t="s">
        <v>10</v>
      </c>
      <c r="F29" s="118">
        <v>5.0</v>
      </c>
      <c r="G29" s="119">
        <v>63.96</v>
      </c>
      <c r="H29" s="33">
        <f t="shared" si="1"/>
        <v>319.8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27.75" customHeight="1">
      <c r="A30" s="1"/>
      <c r="B30" s="30">
        <v>24.0</v>
      </c>
      <c r="C30" s="120" t="s">
        <v>67</v>
      </c>
      <c r="D30" s="32"/>
      <c r="E30" s="117" t="s">
        <v>10</v>
      </c>
      <c r="F30" s="118">
        <v>10.0</v>
      </c>
      <c r="G30" s="119">
        <v>38.64</v>
      </c>
      <c r="H30" s="33">
        <f t="shared" si="1"/>
        <v>386.4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27.75" customHeight="1">
      <c r="A31" s="1"/>
      <c r="B31" s="30">
        <v>25.0</v>
      </c>
      <c r="C31" s="122" t="s">
        <v>68</v>
      </c>
      <c r="D31" s="32"/>
      <c r="E31" s="117" t="s">
        <v>12</v>
      </c>
      <c r="F31" s="118">
        <v>1.0</v>
      </c>
      <c r="G31" s="119">
        <v>125.28</v>
      </c>
      <c r="H31" s="33">
        <f t="shared" si="1"/>
        <v>125.28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27.75" customHeight="1">
      <c r="A32" s="1"/>
      <c r="B32" s="30">
        <v>26.0</v>
      </c>
      <c r="C32" s="122" t="s">
        <v>69</v>
      </c>
      <c r="D32" s="32"/>
      <c r="E32" s="117" t="s">
        <v>12</v>
      </c>
      <c r="F32" s="118">
        <v>2.0</v>
      </c>
      <c r="G32" s="119">
        <v>195.23</v>
      </c>
      <c r="H32" s="33">
        <f t="shared" si="1"/>
        <v>390.46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27.75" customHeight="1">
      <c r="A33" s="1"/>
      <c r="B33" s="30">
        <v>27.0</v>
      </c>
      <c r="C33" s="122" t="s">
        <v>70</v>
      </c>
      <c r="D33" s="32"/>
      <c r="E33" s="117" t="s">
        <v>12</v>
      </c>
      <c r="F33" s="118">
        <v>1.0</v>
      </c>
      <c r="G33" s="119">
        <v>153.47</v>
      </c>
      <c r="H33" s="33">
        <f t="shared" si="1"/>
        <v>153.47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27.75" customHeight="1">
      <c r="A34" s="1"/>
      <c r="B34" s="30">
        <v>28.0</v>
      </c>
      <c r="C34" s="122" t="s">
        <v>71</v>
      </c>
      <c r="D34" s="32"/>
      <c r="E34" s="117" t="s">
        <v>12</v>
      </c>
      <c r="F34" s="118">
        <v>25.0</v>
      </c>
      <c r="G34" s="119">
        <v>187.4</v>
      </c>
      <c r="H34" s="33">
        <f t="shared" si="1"/>
        <v>4685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27.75" customHeight="1">
      <c r="A35" s="1"/>
      <c r="B35" s="30">
        <v>29.0</v>
      </c>
      <c r="C35" s="122" t="s">
        <v>72</v>
      </c>
      <c r="D35" s="32"/>
      <c r="E35" s="117" t="s">
        <v>12</v>
      </c>
      <c r="F35" s="118">
        <v>30.0</v>
      </c>
      <c r="G35" s="119">
        <v>102.84</v>
      </c>
      <c r="H35" s="33">
        <f t="shared" si="1"/>
        <v>3085.2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27.75" customHeight="1">
      <c r="A36" s="1"/>
      <c r="B36" s="30">
        <v>30.0</v>
      </c>
      <c r="C36" s="122" t="s">
        <v>73</v>
      </c>
      <c r="D36" s="32"/>
      <c r="E36" s="117" t="s">
        <v>12</v>
      </c>
      <c r="F36" s="118">
        <v>43.0</v>
      </c>
      <c r="G36" s="119">
        <v>70.99</v>
      </c>
      <c r="H36" s="33">
        <f t="shared" si="1"/>
        <v>3052.57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27.75" customHeight="1">
      <c r="A37" s="1"/>
      <c r="B37" s="30">
        <v>31.0</v>
      </c>
      <c r="C37" s="122" t="s">
        <v>74</v>
      </c>
      <c r="D37" s="32"/>
      <c r="E37" s="117" t="s">
        <v>12</v>
      </c>
      <c r="F37" s="118">
        <v>13.0</v>
      </c>
      <c r="G37" s="119">
        <v>125.28</v>
      </c>
      <c r="H37" s="33">
        <f t="shared" si="1"/>
        <v>1628.64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27.75" customHeight="1">
      <c r="A38" s="1"/>
      <c r="B38" s="30">
        <v>32.0</v>
      </c>
      <c r="C38" s="122" t="s">
        <v>75</v>
      </c>
      <c r="D38" s="32"/>
      <c r="E38" s="117" t="s">
        <v>12</v>
      </c>
      <c r="F38" s="118">
        <v>16.0</v>
      </c>
      <c r="G38" s="119">
        <v>171.21</v>
      </c>
      <c r="H38" s="33">
        <f t="shared" si="1"/>
        <v>2739.36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27.75" customHeight="1">
      <c r="A39" s="1"/>
      <c r="B39" s="30">
        <v>33.0</v>
      </c>
      <c r="C39" s="122" t="s">
        <v>76</v>
      </c>
      <c r="D39" s="32"/>
      <c r="E39" s="117" t="s">
        <v>12</v>
      </c>
      <c r="F39" s="118">
        <v>183.0</v>
      </c>
      <c r="G39" s="119">
        <v>133.11</v>
      </c>
      <c r="H39" s="33">
        <f t="shared" si="1"/>
        <v>24359.13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27.75" customHeight="1">
      <c r="A40" s="1"/>
      <c r="B40" s="30">
        <v>34.0</v>
      </c>
      <c r="C40" s="122" t="s">
        <v>77</v>
      </c>
      <c r="D40" s="32"/>
      <c r="E40" s="117" t="s">
        <v>12</v>
      </c>
      <c r="F40" s="118">
        <v>10.0</v>
      </c>
      <c r="G40" s="119">
        <v>336.17</v>
      </c>
      <c r="H40" s="33">
        <f t="shared" si="1"/>
        <v>3361.7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27.75" customHeight="1">
      <c r="A41" s="1"/>
      <c r="B41" s="30">
        <v>35.0</v>
      </c>
      <c r="C41" s="122" t="s">
        <v>78</v>
      </c>
      <c r="D41" s="32"/>
      <c r="E41" s="117" t="s">
        <v>12</v>
      </c>
      <c r="F41" s="118">
        <v>2.0</v>
      </c>
      <c r="G41" s="119">
        <v>426.99</v>
      </c>
      <c r="H41" s="33">
        <f t="shared" si="1"/>
        <v>853.98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27.75" customHeight="1">
      <c r="A42" s="1"/>
      <c r="B42" s="30">
        <v>36.0</v>
      </c>
      <c r="C42" s="122" t="s">
        <v>79</v>
      </c>
      <c r="D42" s="32"/>
      <c r="E42" s="117" t="s">
        <v>12</v>
      </c>
      <c r="F42" s="118">
        <v>6.0</v>
      </c>
      <c r="G42" s="119">
        <v>158.69</v>
      </c>
      <c r="H42" s="33">
        <f t="shared" si="1"/>
        <v>952.14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27.75" customHeight="1">
      <c r="A43" s="1"/>
      <c r="B43" s="30">
        <v>37.0</v>
      </c>
      <c r="C43" s="122" t="s">
        <v>80</v>
      </c>
      <c r="D43" s="32"/>
      <c r="E43" s="117" t="s">
        <v>12</v>
      </c>
      <c r="F43" s="118">
        <v>1.0</v>
      </c>
      <c r="G43" s="119">
        <v>228.12</v>
      </c>
      <c r="H43" s="33">
        <f t="shared" si="1"/>
        <v>228.12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27.75" customHeight="1">
      <c r="A44" s="1"/>
      <c r="B44" s="30">
        <v>38.0</v>
      </c>
      <c r="C44" s="122" t="s">
        <v>81</v>
      </c>
      <c r="D44" s="32"/>
      <c r="E44" s="117" t="s">
        <v>12</v>
      </c>
      <c r="F44" s="118">
        <v>10.0</v>
      </c>
      <c r="G44" s="119">
        <v>153.47</v>
      </c>
      <c r="H44" s="33">
        <f t="shared" si="1"/>
        <v>1534.7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30.0" customHeight="1">
      <c r="A45" s="1"/>
      <c r="B45" s="38" t="s">
        <v>22</v>
      </c>
      <c r="C45" s="39"/>
      <c r="D45" s="39"/>
      <c r="E45" s="39"/>
      <c r="F45" s="40"/>
      <c r="G45" s="123"/>
      <c r="H45" s="4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30.0" customHeight="1">
      <c r="A46" s="1"/>
      <c r="B46" s="124" t="s">
        <v>82</v>
      </c>
      <c r="C46" s="125"/>
      <c r="D46" s="125"/>
      <c r="E46" s="125"/>
      <c r="F46" s="126"/>
      <c r="G46" s="127"/>
      <c r="H46" s="1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30.0" customHeight="1">
      <c r="A47" s="1"/>
      <c r="B47" s="124" t="s">
        <v>83</v>
      </c>
      <c r="C47" s="125"/>
      <c r="D47" s="125"/>
      <c r="E47" s="125"/>
      <c r="F47" s="126"/>
      <c r="G47" s="127"/>
      <c r="H47" s="12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30.0" customHeight="1">
      <c r="A48" s="1"/>
      <c r="B48" s="129" t="s">
        <v>84</v>
      </c>
      <c r="C48" s="130"/>
      <c r="D48" s="130"/>
      <c r="E48" s="130"/>
      <c r="F48" s="131"/>
      <c r="G48" s="132"/>
      <c r="H48" s="13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30.0" customHeight="1">
      <c r="A49" s="1"/>
      <c r="B49" s="43" t="s">
        <v>23</v>
      </c>
      <c r="C49" s="44"/>
      <c r="D49" s="44"/>
      <c r="E49" s="44"/>
      <c r="F49" s="45"/>
      <c r="G49" s="46">
        <f>SUM(H7:H44)-G45+G46+G47+G48</f>
        <v>85971.79</v>
      </c>
      <c r="H49" s="4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22.5" customHeight="1">
      <c r="A50" s="1"/>
      <c r="B50" s="48"/>
      <c r="C50" s="49"/>
      <c r="D50" s="49"/>
      <c r="E50" s="49"/>
      <c r="F50" s="49"/>
      <c r="G50" s="50"/>
      <c r="H50" s="4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22.5" customHeight="1">
      <c r="A51" s="1"/>
      <c r="B51" s="51" t="s">
        <v>24</v>
      </c>
      <c r="C51" s="52"/>
      <c r="D51" s="52"/>
      <c r="E51" s="19"/>
      <c r="F51" s="53" t="s">
        <v>85</v>
      </c>
      <c r="G51" s="52"/>
      <c r="H51" s="5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22.5" customHeight="1">
      <c r="A52" s="1"/>
      <c r="B52" s="48"/>
      <c r="C52" s="48"/>
      <c r="D52" s="49"/>
      <c r="E52" s="49"/>
      <c r="F52" s="49"/>
      <c r="G52" s="49"/>
      <c r="H52" s="4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22.5" customHeight="1">
      <c r="A53" s="1"/>
      <c r="B53" s="51" t="s">
        <v>25</v>
      </c>
      <c r="C53" s="52"/>
      <c r="D53" s="52"/>
      <c r="E53" s="52"/>
      <c r="F53" s="52"/>
      <c r="G53" s="52"/>
      <c r="H53" s="5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22.5" customHeight="1">
      <c r="A54" s="1"/>
      <c r="B54" s="55" t="s">
        <v>26</v>
      </c>
      <c r="C54" s="56"/>
      <c r="D54" s="56"/>
      <c r="E54" s="57"/>
      <c r="F54" s="53" t="s">
        <v>86</v>
      </c>
      <c r="G54" s="52"/>
      <c r="H54" s="5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22.5" customHeight="1">
      <c r="A55" s="1"/>
      <c r="B55" s="60" t="s">
        <v>27</v>
      </c>
      <c r="C55" s="61"/>
      <c r="D55" s="61"/>
      <c r="E55" s="32"/>
      <c r="F55" s="62"/>
      <c r="G55" s="61"/>
      <c r="H55" s="6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22.5" customHeight="1">
      <c r="A56" s="1"/>
      <c r="B56" s="64" t="s">
        <v>28</v>
      </c>
      <c r="C56" s="44"/>
      <c r="D56" s="44"/>
      <c r="E56" s="45"/>
      <c r="F56" s="65" t="s">
        <v>29</v>
      </c>
      <c r="G56" s="44"/>
      <c r="H56" s="4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22.5" customHeight="1">
      <c r="A57" s="1"/>
      <c r="B57" s="48"/>
      <c r="C57" s="66"/>
      <c r="D57" s="67"/>
      <c r="E57" s="67"/>
      <c r="F57" s="67"/>
      <c r="G57" s="67"/>
      <c r="H57" s="6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22.5" customHeight="1">
      <c r="A58" s="1"/>
      <c r="B58" s="68" t="s">
        <v>30</v>
      </c>
      <c r="C58" s="69"/>
      <c r="D58" s="69"/>
      <c r="E58" s="69"/>
      <c r="F58" s="69"/>
      <c r="G58" s="69"/>
      <c r="H58" s="7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22.5" customHeight="1">
      <c r="A59" s="1"/>
      <c r="B59" s="71" t="s">
        <v>31</v>
      </c>
      <c r="C59" s="56"/>
      <c r="D59" s="56"/>
      <c r="E59" s="57"/>
      <c r="F59" s="53" t="s">
        <v>87</v>
      </c>
      <c r="G59" s="52"/>
      <c r="H59" s="5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22.5" customHeight="1">
      <c r="A60" s="1"/>
      <c r="B60" s="72"/>
      <c r="C60" s="44"/>
      <c r="D60" s="44"/>
      <c r="E60" s="45"/>
      <c r="F60" s="73"/>
      <c r="G60" s="44"/>
      <c r="H60" s="4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22.5" customHeight="1">
      <c r="A61" s="1"/>
      <c r="B61" s="48"/>
      <c r="C61" s="48"/>
      <c r="D61" s="49"/>
      <c r="E61" s="49"/>
      <c r="F61" s="49"/>
      <c r="G61" s="49"/>
      <c r="H61" s="4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74" t="s">
        <v>32</v>
      </c>
      <c r="C62" s="4"/>
      <c r="D62" s="4"/>
      <c r="E62" s="4"/>
      <c r="F62" s="5"/>
      <c r="G62" s="75"/>
      <c r="H62" s="7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4.25" customHeight="1">
      <c r="A63" s="1"/>
      <c r="B63" s="77"/>
      <c r="C63" s="11"/>
      <c r="D63" s="11"/>
      <c r="E63" s="11"/>
      <c r="F63" s="78"/>
      <c r="G63" s="67"/>
      <c r="H63" s="7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24.0" customHeight="1">
      <c r="A64" s="1"/>
      <c r="B64" s="134" t="s">
        <v>33</v>
      </c>
      <c r="C64" s="81"/>
      <c r="D64" s="135"/>
      <c r="E64" s="136" t="s">
        <v>40</v>
      </c>
      <c r="F64" s="137"/>
      <c r="G64" s="67"/>
      <c r="H64" s="7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24.0" customHeight="1">
      <c r="A65" s="1"/>
      <c r="B65" s="60" t="s">
        <v>34</v>
      </c>
      <c r="C65" s="61"/>
      <c r="D65" s="32"/>
      <c r="E65" s="138">
        <v>3.042617532E9</v>
      </c>
      <c r="F65" s="63"/>
      <c r="G65" s="67"/>
      <c r="H65" s="7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4.25" customHeight="1">
      <c r="A66" s="1"/>
      <c r="B66" s="139" t="s">
        <v>35</v>
      </c>
      <c r="C66" s="87"/>
      <c r="D66" s="88"/>
      <c r="E66" s="140" t="s">
        <v>88</v>
      </c>
      <c r="F66" s="141"/>
      <c r="G66" s="1"/>
      <c r="H66" s="7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4.25" customHeight="1">
      <c r="A67" s="1"/>
      <c r="B67" s="142"/>
      <c r="C67" s="143"/>
      <c r="D67" s="35"/>
      <c r="E67" s="144"/>
      <c r="F67" s="137"/>
      <c r="G67" s="1"/>
      <c r="H67" s="7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4.25" customHeight="1">
      <c r="A68" s="1"/>
      <c r="B68" s="139" t="s">
        <v>36</v>
      </c>
      <c r="C68" s="87"/>
      <c r="D68" s="88"/>
      <c r="E68" s="145" t="s">
        <v>89</v>
      </c>
      <c r="F68" s="141"/>
      <c r="G68" s="1"/>
      <c r="H68" s="7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4.25" customHeight="1">
      <c r="A69" s="1"/>
      <c r="B69" s="142"/>
      <c r="C69" s="143"/>
      <c r="D69" s="35"/>
      <c r="E69" s="144"/>
      <c r="F69" s="137"/>
      <c r="G69" s="1"/>
      <c r="H69" s="7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4.25" customHeight="1">
      <c r="A70" s="1"/>
      <c r="B70" s="139" t="s">
        <v>37</v>
      </c>
      <c r="C70" s="87"/>
      <c r="D70" s="88"/>
      <c r="E70" s="140">
        <f>380672995683</f>
        <v>380672995683</v>
      </c>
      <c r="F70" s="141"/>
      <c r="G70" s="67"/>
      <c r="H70" s="7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0" customHeight="1">
      <c r="A71" s="1"/>
      <c r="B71" s="142"/>
      <c r="C71" s="143"/>
      <c r="D71" s="35"/>
      <c r="E71" s="144"/>
      <c r="F71" s="137"/>
      <c r="G71" s="67"/>
      <c r="H71" s="9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4.25" customHeight="1">
      <c r="A72" s="1"/>
      <c r="B72" s="139" t="s">
        <v>38</v>
      </c>
      <c r="C72" s="87"/>
      <c r="D72" s="88"/>
      <c r="E72" s="146" t="s">
        <v>90</v>
      </c>
      <c r="F72" s="141"/>
      <c r="G72" s="93"/>
      <c r="H72" s="9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4.25" customHeight="1">
      <c r="A73" s="1"/>
      <c r="B73" s="147"/>
      <c r="D73" s="25"/>
      <c r="E73" s="91"/>
      <c r="F73" s="148"/>
      <c r="G73" s="93"/>
      <c r="H73" s="9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4.25" customHeight="1">
      <c r="A74" s="1"/>
      <c r="B74" s="147"/>
      <c r="D74" s="25"/>
      <c r="E74" s="91"/>
      <c r="F74" s="148"/>
      <c r="G74" s="97"/>
      <c r="H74" s="9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20.25" customHeight="1">
      <c r="A75" s="1"/>
      <c r="B75" s="77"/>
      <c r="C75" s="11"/>
      <c r="D75" s="101"/>
      <c r="E75" s="100"/>
      <c r="F75" s="78"/>
      <c r="G75" s="102"/>
      <c r="H75" s="10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</sheetData>
  <mergeCells count="79">
    <mergeCell ref="B45:F45"/>
    <mergeCell ref="G45:H45"/>
    <mergeCell ref="B46:F46"/>
    <mergeCell ref="G46:H46"/>
    <mergeCell ref="B47:F47"/>
    <mergeCell ref="G47:H47"/>
    <mergeCell ref="G48:H48"/>
    <mergeCell ref="B48:F48"/>
    <mergeCell ref="B49:F49"/>
    <mergeCell ref="G49:H49"/>
    <mergeCell ref="B51:E51"/>
    <mergeCell ref="F51:H51"/>
    <mergeCell ref="B53:H53"/>
    <mergeCell ref="F54:H54"/>
    <mergeCell ref="B54:E54"/>
    <mergeCell ref="B55:E55"/>
    <mergeCell ref="F55:H55"/>
    <mergeCell ref="B56:E56"/>
    <mergeCell ref="F56:H56"/>
    <mergeCell ref="B58:H58"/>
    <mergeCell ref="F59:H59"/>
    <mergeCell ref="B59:E59"/>
    <mergeCell ref="B60:E60"/>
    <mergeCell ref="F60:H60"/>
    <mergeCell ref="B62:F63"/>
    <mergeCell ref="B64:D64"/>
    <mergeCell ref="E64:F64"/>
    <mergeCell ref="E65:F65"/>
    <mergeCell ref="B1:H1"/>
    <mergeCell ref="B2:H2"/>
    <mergeCell ref="D4:E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B72:D75"/>
    <mergeCell ref="E72:F75"/>
    <mergeCell ref="B65:D65"/>
    <mergeCell ref="B66:D67"/>
    <mergeCell ref="E66:F67"/>
    <mergeCell ref="B68:D69"/>
    <mergeCell ref="E68:F69"/>
    <mergeCell ref="B70:D71"/>
    <mergeCell ref="E70:F71"/>
  </mergeCells>
  <printOptions horizontalCentered="1" verticalCentered="1"/>
  <pageMargins bottom="0.0" footer="0.0" header="0.0" left="0.0" right="0.0" top="0.0"/>
  <pageSetup paperSize="9" orientation="portrait"/>
  <headerFooter>
    <oddFooter>&amp;L &amp;C Bidding Form Green Lane 2013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2022-07-29T13:28:42Z</dcterms:created>
  <dc:creator>UserOne</dc:creator>
</cp:coreProperties>
</file>